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ΕΒ΄ΟΦΘΑΛΜΟΛΟΓΙΑΣ 2023" sheetId="3" r:id="rId1"/>
  </sheets>
  <calcPr calcId="125725"/>
</workbook>
</file>

<file path=xl/calcChain.xml><?xml version="1.0" encoding="utf-8"?>
<calcChain xmlns="http://schemas.openxmlformats.org/spreadsheetml/2006/main">
  <c r="U11" i="3"/>
  <c r="U10"/>
  <c r="U9"/>
  <c r="U8"/>
  <c r="Q11"/>
  <c r="Q10"/>
  <c r="Q9"/>
  <c r="Q8"/>
  <c r="M11"/>
  <c r="M10"/>
  <c r="M9"/>
  <c r="M8"/>
  <c r="I11"/>
  <c r="I10"/>
  <c r="I9"/>
  <c r="I8"/>
  <c r="E9"/>
  <c r="E11"/>
  <c r="E10"/>
  <c r="E8"/>
  <c r="V8" s="1"/>
  <c r="X8" s="1"/>
  <c r="U7"/>
  <c r="Q7"/>
  <c r="M7"/>
  <c r="I7"/>
  <c r="E7"/>
  <c r="V11" l="1"/>
  <c r="X11" s="1"/>
  <c r="V10"/>
  <c r="X10" s="1"/>
  <c r="V9"/>
  <c r="X9" s="1"/>
  <c r="V7"/>
  <c r="X7" s="1"/>
</calcChain>
</file>

<file path=xl/sharedStrings.xml><?xml version="1.0" encoding="utf-8"?>
<sst xmlns="http://schemas.openxmlformats.org/spreadsheetml/2006/main" count="41" uniqueCount="24">
  <si>
    <t>ΤΕΛΙΚΗ ΒΑΘΜΟΛΟΓΙΑ</t>
  </si>
  <si>
    <t>ΑΡ. ΠΡΩΤ. ΥΠΟΨΗΦΙΟΥ</t>
  </si>
  <si>
    <t>ΤΕΛΙΚΗ ΚΑΤΑΤΑΞΗ</t>
  </si>
  <si>
    <t>1ο μέλος</t>
  </si>
  <si>
    <t>2ο μέλος</t>
  </si>
  <si>
    <t>3ο μέλος</t>
  </si>
  <si>
    <t>Σύνολο Μοριοδοτούμενων κριτηρίων</t>
  </si>
  <si>
    <t xml:space="preserve">Μη  συμμετοχή του υποψηφίου στη διαδικασία της συνέντευξης. </t>
  </si>
  <si>
    <t>ΠΙΝΑΚΑΣ 1: Συνολικό έργο - Πεπραγμένα των μονάδων που ο υποψήφιος έχει εργαστεί ως ειδικευμένος ή ειδικευόμενος τα τελευταία 5 έτη. (Ανώτατη βαθμολογία 50 μόρια)</t>
  </si>
  <si>
    <t>ΠΙΝΑΚΑΣ 2: Κλινική εμπειρία με κριτήριο τις ιατρικές πράξεις (Όριο 100 μόρια)</t>
  </si>
  <si>
    <t>Αριθμός τεχνικών/επεμβατικών πράξεων/χειρουργικών επεμβάσεων που επιτελέσατε (Ανώτερη βαθμολογία 35 μόρια)</t>
  </si>
  <si>
    <t>Ποσοστό (ως προς το είδος) τεχνικών/επεμβατικών πράξεων/χειρουργικών επεμβάσεων που επιτελέσατε, σε σύγκριση με το σύνολο (ως προς το είδος) των τεχνικών/επεμβατικών πράξεων/χειρουργικών επεμβάσεων που μπορούν να επιτελεστούν στην ειδικότητά σας (Ανώτερη βαθμολογία 30 μόρια)</t>
  </si>
  <si>
    <t>Ερωτήσεις ελεύθερης συνέντευξης (Ανώτατη βαθμολογία 200 μόρια)</t>
  </si>
  <si>
    <t>Σύνολο Συνεντευξης (Όριο 350 μόρια)</t>
  </si>
  <si>
    <t xml:space="preserve">ΟΜΑΔΑ Α΄ </t>
  </si>
  <si>
    <t xml:space="preserve">ΟΜΑΔΑ Β΄ </t>
  </si>
  <si>
    <t>Αριθμός ασθενων που εξετάσατε/ παρακολουθήσατε (Ανώτερη βαθμολογία 35 μόρια)</t>
  </si>
  <si>
    <t>27/11019</t>
  </si>
  <si>
    <t>27/11957</t>
  </si>
  <si>
    <t>ΠΙΝΑΚΑΣ ΜΟΡΙΟΔΟΤΗΣΗΣ ΣΥΝΕΝΤΕΥΞΗΣ ΚΑΙ ΤΕΛΙΚΗΣ ΚΑΤΑΤΑΞΗΣ ΥΠΟΨΗΦΙΩΝ ΓΙΑΤΗΝ ΠΛΗΡΩΣΗ   1 ΘΕΣΗΣ ΕΠΙΜΕΛΗΤΗ Β΄ ΕΙΔΙΚΟΤΗΤΑΣ ΟΦΘΑΛΜΟΛΟΓΙΑΣ ΓΙΑ ΤΗ ΜΟΝ. ΝΑΟΥΣΑΣ - Γ.Ν. ΗΜΑΘΙΑΣ (ΚΩΔ. ΘΕΣΗΣ 3.59)</t>
  </si>
  <si>
    <t>27/10612</t>
  </si>
  <si>
    <t>27/10590</t>
  </si>
  <si>
    <t>27/11722</t>
  </si>
  <si>
    <t>ΣΥΝΟΛΟ Μ.Ο.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</si>
</sst>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7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2" fillId="6" borderId="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8" borderId="6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9" borderId="6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49" fontId="0" fillId="2" borderId="16" xfId="0" applyNumberForma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workbookViewId="0">
      <selection activeCell="W7" sqref="W7:W8"/>
    </sheetView>
  </sheetViews>
  <sheetFormatPr defaultRowHeight="15"/>
  <cols>
    <col min="1" max="1" width="13.28515625" customWidth="1"/>
    <col min="22" max="22" width="10.5703125" customWidth="1"/>
    <col min="23" max="23" width="11" customWidth="1"/>
    <col min="24" max="24" width="11.7109375" customWidth="1"/>
    <col min="25" max="25" width="34.42578125" customWidth="1"/>
    <col min="26" max="26" width="43.140625" customWidth="1"/>
  </cols>
  <sheetData>
    <row r="1" spans="1:26" ht="15.75" thickBot="1"/>
    <row r="2" spans="1:26" ht="37.5" customHeight="1" thickBot="1">
      <c r="A2" s="26" t="s">
        <v>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6" ht="18.75" customHeight="1" thickBot="1">
      <c r="A3" s="14"/>
      <c r="B3" s="51" t="s">
        <v>14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3"/>
      <c r="R3" s="51" t="s">
        <v>15</v>
      </c>
      <c r="S3" s="52"/>
      <c r="T3" s="52"/>
      <c r="U3" s="53"/>
      <c r="V3" s="14"/>
      <c r="W3" s="14"/>
      <c r="X3" s="14"/>
      <c r="Y3" s="14"/>
    </row>
    <row r="4" spans="1:26" ht="15.75" thickBot="1">
      <c r="A4" s="29" t="s">
        <v>1</v>
      </c>
      <c r="B4" s="31" t="s">
        <v>8</v>
      </c>
      <c r="C4" s="32"/>
      <c r="D4" s="32"/>
      <c r="E4" s="33"/>
      <c r="F4" s="37" t="s">
        <v>9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9"/>
      <c r="R4" s="40" t="s">
        <v>12</v>
      </c>
      <c r="S4" s="41"/>
      <c r="T4" s="41"/>
      <c r="U4" s="42"/>
      <c r="V4" s="46" t="s">
        <v>13</v>
      </c>
      <c r="W4" s="29" t="s">
        <v>6</v>
      </c>
      <c r="X4" s="48" t="s">
        <v>0</v>
      </c>
      <c r="Y4" s="50" t="s">
        <v>2</v>
      </c>
    </row>
    <row r="5" spans="1:26" ht="106.5" customHeight="1" thickBot="1">
      <c r="A5" s="29"/>
      <c r="B5" s="34"/>
      <c r="C5" s="35"/>
      <c r="D5" s="35"/>
      <c r="E5" s="36"/>
      <c r="F5" s="23" t="s">
        <v>16</v>
      </c>
      <c r="G5" s="24"/>
      <c r="H5" s="24"/>
      <c r="I5" s="25"/>
      <c r="J5" s="23" t="s">
        <v>10</v>
      </c>
      <c r="K5" s="24"/>
      <c r="L5" s="24"/>
      <c r="M5" s="25"/>
      <c r="N5" s="23" t="s">
        <v>11</v>
      </c>
      <c r="O5" s="24"/>
      <c r="P5" s="24"/>
      <c r="Q5" s="25"/>
      <c r="R5" s="43"/>
      <c r="S5" s="44"/>
      <c r="T5" s="44"/>
      <c r="U5" s="45"/>
      <c r="V5" s="46"/>
      <c r="W5" s="29"/>
      <c r="X5" s="48"/>
      <c r="Y5" s="48"/>
    </row>
    <row r="6" spans="1:26" ht="27" customHeight="1" thickBot="1">
      <c r="A6" s="30"/>
      <c r="B6" s="1" t="s">
        <v>3</v>
      </c>
      <c r="C6" s="1" t="s">
        <v>4</v>
      </c>
      <c r="D6" s="1" t="s">
        <v>5</v>
      </c>
      <c r="E6" s="22" t="s">
        <v>23</v>
      </c>
      <c r="F6" s="2" t="s">
        <v>3</v>
      </c>
      <c r="G6" s="2" t="s">
        <v>4</v>
      </c>
      <c r="H6" s="2" t="s">
        <v>5</v>
      </c>
      <c r="I6" s="3" t="s">
        <v>23</v>
      </c>
      <c r="J6" s="2" t="s">
        <v>3</v>
      </c>
      <c r="K6" s="2" t="s">
        <v>4</v>
      </c>
      <c r="L6" s="2" t="s">
        <v>5</v>
      </c>
      <c r="M6" s="3" t="s">
        <v>23</v>
      </c>
      <c r="N6" s="2" t="s">
        <v>3</v>
      </c>
      <c r="O6" s="2" t="s">
        <v>4</v>
      </c>
      <c r="P6" s="2" t="s">
        <v>5</v>
      </c>
      <c r="Q6" s="3" t="s">
        <v>23</v>
      </c>
      <c r="R6" s="4" t="s">
        <v>3</v>
      </c>
      <c r="S6" s="4" t="s">
        <v>4</v>
      </c>
      <c r="T6" s="4" t="s">
        <v>5</v>
      </c>
      <c r="U6" s="10" t="s">
        <v>23</v>
      </c>
      <c r="V6" s="47"/>
      <c r="W6" s="30"/>
      <c r="X6" s="49"/>
      <c r="Y6" s="49"/>
    </row>
    <row r="7" spans="1:26" ht="26.25" thickBot="1">
      <c r="A7" s="15" t="s">
        <v>17</v>
      </c>
      <c r="B7" s="19"/>
      <c r="C7" s="19"/>
      <c r="D7" s="19"/>
      <c r="E7" s="5" t="e">
        <f>AVERAGE(B7:D7)</f>
        <v>#DIV/0!</v>
      </c>
      <c r="F7" s="6"/>
      <c r="G7" s="6"/>
      <c r="H7" s="6"/>
      <c r="I7" s="7" t="e">
        <f>AVERAGE(F7:H7)</f>
        <v>#DIV/0!</v>
      </c>
      <c r="J7" s="6"/>
      <c r="K7" s="6"/>
      <c r="L7" s="6"/>
      <c r="M7" s="7" t="e">
        <f>AVERAGE(J7:L7)</f>
        <v>#DIV/0!</v>
      </c>
      <c r="N7" s="6"/>
      <c r="O7" s="6"/>
      <c r="P7" s="6"/>
      <c r="Q7" s="7" t="e">
        <f>AVERAGE(N7:P7)</f>
        <v>#DIV/0!</v>
      </c>
      <c r="R7" s="8"/>
      <c r="S7" s="8"/>
      <c r="T7" s="8"/>
      <c r="U7" s="11" t="e">
        <f>AVERAGE(R7:T7)</f>
        <v>#DIV/0!</v>
      </c>
      <c r="V7" s="9" t="e">
        <f>SUM(E7,I7,M7,Q7,U7)</f>
        <v>#DIV/0!</v>
      </c>
      <c r="W7" s="20">
        <v>474.55</v>
      </c>
      <c r="X7" s="13" t="e">
        <f>SUM(V7+W7)</f>
        <v>#DIV/0!</v>
      </c>
      <c r="Y7" s="12" t="s">
        <v>7</v>
      </c>
      <c r="Z7" s="17"/>
    </row>
    <row r="8" spans="1:26" ht="26.25" thickBot="1">
      <c r="A8" s="15" t="s">
        <v>18</v>
      </c>
      <c r="B8" s="19"/>
      <c r="C8" s="19"/>
      <c r="D8" s="19"/>
      <c r="E8" s="5" t="e">
        <f>AVERAGE(B8:D8)</f>
        <v>#DIV/0!</v>
      </c>
      <c r="F8" s="6"/>
      <c r="G8" s="6"/>
      <c r="H8" s="6"/>
      <c r="I8" s="7" t="e">
        <f t="shared" ref="I8:I11" si="0">AVERAGE(F8:H8)</f>
        <v>#DIV/0!</v>
      </c>
      <c r="J8" s="6"/>
      <c r="K8" s="6"/>
      <c r="L8" s="6"/>
      <c r="M8" s="7" t="e">
        <f t="shared" ref="M8:M11" si="1">AVERAGE(J8:L8)</f>
        <v>#DIV/0!</v>
      </c>
      <c r="N8" s="6"/>
      <c r="O8" s="6"/>
      <c r="P8" s="6"/>
      <c r="Q8" s="7" t="e">
        <f t="shared" ref="Q8:Q11" si="2">AVERAGE(N8:P8)</f>
        <v>#DIV/0!</v>
      </c>
      <c r="R8" s="8"/>
      <c r="S8" s="8"/>
      <c r="T8" s="8"/>
      <c r="U8" s="11" t="e">
        <f t="shared" ref="U8:U11" si="3">AVERAGE(R8:T8)</f>
        <v>#DIV/0!</v>
      </c>
      <c r="V8" s="9" t="e">
        <f t="shared" ref="V8:V11" si="4">SUM(E8,I8,M8,Q8,U8)</f>
        <v>#DIV/0!</v>
      </c>
      <c r="W8" s="20">
        <v>408.79</v>
      </c>
      <c r="X8" s="13" t="e">
        <f t="shared" ref="X8:X11" si="5">SUM(V8+W8)</f>
        <v>#DIV/0!</v>
      </c>
      <c r="Y8" s="12" t="s">
        <v>7</v>
      </c>
      <c r="Z8" s="18"/>
    </row>
    <row r="9" spans="1:26" ht="15.75" thickBot="1">
      <c r="A9" s="16" t="s">
        <v>20</v>
      </c>
      <c r="B9" s="19">
        <v>35</v>
      </c>
      <c r="C9" s="19">
        <v>30</v>
      </c>
      <c r="D9" s="19">
        <v>35</v>
      </c>
      <c r="E9" s="5">
        <f>AVERAGE(B9:D9)</f>
        <v>33.333333333333336</v>
      </c>
      <c r="F9" s="6">
        <v>25</v>
      </c>
      <c r="G9" s="6">
        <v>25</v>
      </c>
      <c r="H9" s="6">
        <v>25</v>
      </c>
      <c r="I9" s="7">
        <f t="shared" si="0"/>
        <v>25</v>
      </c>
      <c r="J9" s="6">
        <v>10</v>
      </c>
      <c r="K9" s="6">
        <v>7</v>
      </c>
      <c r="L9" s="6">
        <v>10</v>
      </c>
      <c r="M9" s="7">
        <f t="shared" si="1"/>
        <v>9</v>
      </c>
      <c r="N9" s="6">
        <v>10</v>
      </c>
      <c r="O9" s="6">
        <v>10</v>
      </c>
      <c r="P9" s="6">
        <v>10</v>
      </c>
      <c r="Q9" s="7">
        <f t="shared" si="2"/>
        <v>10</v>
      </c>
      <c r="R9" s="8">
        <v>130</v>
      </c>
      <c r="S9" s="8">
        <v>120</v>
      </c>
      <c r="T9" s="8">
        <v>160</v>
      </c>
      <c r="U9" s="11">
        <f t="shared" si="3"/>
        <v>136.66666666666666</v>
      </c>
      <c r="V9" s="9">
        <f t="shared" si="4"/>
        <v>214</v>
      </c>
      <c r="W9" s="20">
        <v>357.1</v>
      </c>
      <c r="X9" s="20">
        <f t="shared" si="5"/>
        <v>571.1</v>
      </c>
      <c r="Y9" s="21">
        <v>2</v>
      </c>
      <c r="Z9" s="18"/>
    </row>
    <row r="10" spans="1:26" ht="15.75" thickBot="1">
      <c r="A10" s="16" t="s">
        <v>21</v>
      </c>
      <c r="B10" s="19">
        <v>45</v>
      </c>
      <c r="C10" s="19">
        <v>50</v>
      </c>
      <c r="D10" s="19">
        <v>45</v>
      </c>
      <c r="E10" s="5">
        <f>AVERAGE(B10:D10)</f>
        <v>46.666666666666664</v>
      </c>
      <c r="F10" s="6">
        <v>35</v>
      </c>
      <c r="G10" s="6">
        <v>35</v>
      </c>
      <c r="H10" s="6">
        <v>35</v>
      </c>
      <c r="I10" s="7">
        <f t="shared" si="0"/>
        <v>35</v>
      </c>
      <c r="J10" s="6">
        <v>35</v>
      </c>
      <c r="K10" s="6">
        <v>35</v>
      </c>
      <c r="L10" s="6">
        <v>35</v>
      </c>
      <c r="M10" s="7">
        <f t="shared" si="1"/>
        <v>35</v>
      </c>
      <c r="N10" s="6">
        <v>30</v>
      </c>
      <c r="O10" s="6">
        <v>30</v>
      </c>
      <c r="P10" s="6">
        <v>30</v>
      </c>
      <c r="Q10" s="7">
        <f t="shared" si="2"/>
        <v>30</v>
      </c>
      <c r="R10" s="8">
        <v>195</v>
      </c>
      <c r="S10" s="8">
        <v>200</v>
      </c>
      <c r="T10" s="8">
        <v>197</v>
      </c>
      <c r="U10" s="11">
        <f t="shared" si="3"/>
        <v>197.33333333333334</v>
      </c>
      <c r="V10" s="9">
        <f t="shared" si="4"/>
        <v>344</v>
      </c>
      <c r="W10" s="20">
        <v>260.76</v>
      </c>
      <c r="X10" s="20">
        <f t="shared" si="5"/>
        <v>604.76</v>
      </c>
      <c r="Y10" s="21">
        <v>1</v>
      </c>
      <c r="Z10" s="18"/>
    </row>
    <row r="11" spans="1:26" ht="15.75" thickBot="1">
      <c r="A11" s="16" t="s">
        <v>22</v>
      </c>
      <c r="B11" s="19">
        <v>35</v>
      </c>
      <c r="C11" s="19">
        <v>30</v>
      </c>
      <c r="D11" s="19">
        <v>35</v>
      </c>
      <c r="E11" s="5">
        <f>AVERAGE(B11:D11)</f>
        <v>33.333333333333336</v>
      </c>
      <c r="F11" s="6">
        <v>25</v>
      </c>
      <c r="G11" s="6">
        <v>25</v>
      </c>
      <c r="H11" s="6">
        <v>25</v>
      </c>
      <c r="I11" s="7">
        <f t="shared" si="0"/>
        <v>25</v>
      </c>
      <c r="J11" s="6">
        <v>7</v>
      </c>
      <c r="K11" s="6">
        <v>7</v>
      </c>
      <c r="L11" s="6">
        <v>7</v>
      </c>
      <c r="M11" s="7">
        <f t="shared" si="1"/>
        <v>7</v>
      </c>
      <c r="N11" s="6">
        <v>10</v>
      </c>
      <c r="O11" s="6">
        <v>10</v>
      </c>
      <c r="P11" s="6">
        <v>10</v>
      </c>
      <c r="Q11" s="7">
        <f t="shared" si="2"/>
        <v>10</v>
      </c>
      <c r="R11" s="8">
        <v>130</v>
      </c>
      <c r="S11" s="8">
        <v>120</v>
      </c>
      <c r="T11" s="8">
        <v>160</v>
      </c>
      <c r="U11" s="11">
        <f t="shared" si="3"/>
        <v>136.66666666666666</v>
      </c>
      <c r="V11" s="9">
        <f t="shared" si="4"/>
        <v>212</v>
      </c>
      <c r="W11" s="20">
        <v>259.39</v>
      </c>
      <c r="X11" s="20">
        <f t="shared" si="5"/>
        <v>471.39</v>
      </c>
      <c r="Y11" s="21">
        <v>3</v>
      </c>
      <c r="Z11" s="18"/>
    </row>
  </sheetData>
  <mergeCells count="14">
    <mergeCell ref="J5:M5"/>
    <mergeCell ref="N5:Q5"/>
    <mergeCell ref="A2:Y2"/>
    <mergeCell ref="A4:A6"/>
    <mergeCell ref="B4:E5"/>
    <mergeCell ref="F4:Q4"/>
    <mergeCell ref="R4:U5"/>
    <mergeCell ref="V4:V6"/>
    <mergeCell ref="W4:W6"/>
    <mergeCell ref="X4:X6"/>
    <mergeCell ref="Y4:Y6"/>
    <mergeCell ref="F5:I5"/>
    <mergeCell ref="B3:Q3"/>
    <mergeCell ref="R3:U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ΕΒ΄ΟΦΘΑΛΜΟΛΟΓΙΑΣ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personnel5</cp:lastModifiedBy>
  <cp:lastPrinted>2023-09-08T05:00:08Z</cp:lastPrinted>
  <dcterms:created xsi:type="dcterms:W3CDTF">2020-05-12T16:51:23Z</dcterms:created>
  <dcterms:modified xsi:type="dcterms:W3CDTF">2023-11-08T07:49:16Z</dcterms:modified>
</cp:coreProperties>
</file>